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Z:\08_三好庁舎\01　森林土木担当\☆４,治山関係\2-3　発注設計書\Ｒ07\17__【復旧補正】　三好市名頃地区\委託　調査設計\01_当初積算\PPI\"/>
    </mc:Choice>
  </mc:AlternateContent>
  <xr:revisionPtr revIDLastSave="0" documentId="13_ncr:1_{B3792EB8-ADC7-4982-B0EB-8B7B2545C280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業務委託費内訳書!$A$1:$G$69</definedName>
    <definedName name="_xlnm.Print_Titles" localSheetId="0">業務委託費内訳書!$9:$9</definedName>
    <definedName name="_xlnm.Print_Titles">#REF!</definedName>
    <definedName name="工事価格総計" localSheetId="0">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業務委託費内訳書!$G$69</definedName>
    <definedName name="内訳書工事価格総計" localSheetId="0">業務委託費内訳書!$G$68</definedName>
    <definedName name="内訳書工事価格総計">#REF!</definedName>
    <definedName name="内訳書工事価格総計通番" localSheetId="0">業務委託費内訳書!$I$68</definedName>
    <definedName name="内訳書工事価格総計名称" localSheetId="0">業務委託費内訳書!$A$68</definedName>
    <definedName name="内訳書工事価格通番" localSheetId="0">業務委託費内訳書!$I$69</definedName>
    <definedName name="内訳書直接工事費総計" localSheetId="0">#REF!</definedName>
    <definedName name="内訳書直接工事費総計通番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59" l="1"/>
  <c r="G62" i="59"/>
  <c r="G58" i="59"/>
  <c r="G57" i="59"/>
  <c r="G56" i="59" s="1"/>
  <c r="G52" i="59"/>
  <c r="G51" i="59" s="1"/>
  <c r="G50" i="59" s="1"/>
  <c r="G48" i="59"/>
  <c r="G47" i="59"/>
  <c r="G46" i="59" s="1"/>
  <c r="G45" i="59" s="1"/>
  <c r="G44" i="59" s="1"/>
  <c r="G43" i="59" s="1"/>
  <c r="G67" i="59" s="1"/>
  <c r="G39" i="59"/>
  <c r="G38" i="59" s="1"/>
  <c r="G37" i="59" s="1"/>
  <c r="G36" i="59" s="1"/>
  <c r="G35" i="59" s="1"/>
  <c r="G33" i="59"/>
  <c r="G32" i="59" s="1"/>
  <c r="G25" i="59"/>
  <c r="G24" i="59" s="1"/>
  <c r="G23" i="59" s="1"/>
  <c r="G15" i="59"/>
  <c r="G14" i="59" s="1"/>
  <c r="G13" i="59" s="1"/>
  <c r="G12" i="59" s="1"/>
  <c r="G11" i="59" l="1"/>
  <c r="G10" i="59" s="1"/>
  <c r="G42" i="59" s="1"/>
  <c r="G68" i="59" s="1"/>
  <c r="G69" i="59" s="1"/>
</calcChain>
</file>

<file path=xl/sharedStrings.xml><?xml version="1.0" encoding="utf-8"?>
<sst xmlns="http://schemas.openxmlformats.org/spreadsheetml/2006/main" count="133" uniqueCount="63">
  <si>
    <t>打合せ等(設計業務)
_x000D_業務着手時打合せ</t>
  </si>
  <si>
    <t>業務名</t>
  </si>
  <si>
    <t>住　　　　所</t>
  </si>
  <si>
    <t>業務委託費内訳書</t>
  </si>
  <si>
    <t>数量</t>
  </si>
  <si>
    <t>商号又は名称</t>
  </si>
  <si>
    <t>渓間工測量(中心線測量)
_x000D_中心線測量</t>
  </si>
  <si>
    <t>代 表 者 名</t>
  </si>
  <si>
    <t xml:space="preserve">山腹工設計(現地調査)
</t>
  </si>
  <si>
    <t>Ｒ７三林　復旧治山（補正）　三好市名頃　調査設計業務</t>
  </si>
  <si>
    <t>工事区分・工種・種別・細別</t>
  </si>
  <si>
    <t>単位</t>
  </si>
  <si>
    <t>電子成果品作成費
_x000D_</t>
  </si>
  <si>
    <t>金額（単位：円）</t>
  </si>
  <si>
    <t>通し番号</t>
  </si>
  <si>
    <t>レベル</t>
  </si>
  <si>
    <t>入札書記載金額(税抜き)</t>
  </si>
  <si>
    <t>渓間工設計
_x000D_</t>
  </si>
  <si>
    <t>測量作業費
_x000D_</t>
  </si>
  <si>
    <t>式</t>
  </si>
  <si>
    <t>設計業務価格
_x000D_</t>
  </si>
  <si>
    <t>直接測量費
_x000D_</t>
  </si>
  <si>
    <t>直接人件費～機械経費
_x000D_</t>
  </si>
  <si>
    <t>渓間工測量
_x000D_</t>
  </si>
  <si>
    <t>直接経費
_x000D_</t>
  </si>
  <si>
    <t>渓間工測量(平面図作成)
_x000D_平面図B</t>
  </si>
  <si>
    <t>渓間工測量(踏査選点)
_x000D_</t>
  </si>
  <si>
    <t>km</t>
  </si>
  <si>
    <t>測量業務価格
_x000D_</t>
  </si>
  <si>
    <t>渓間工測量(縦断測量)
_x000D_縦断測量</t>
  </si>
  <si>
    <t>精度管理費（森林測量業務）
_x000D_</t>
  </si>
  <si>
    <t>渓間工測量(構造物計画位置横断測量)
_x000D_</t>
  </si>
  <si>
    <t>電子成果品作成費(率計上)
_x000D_</t>
  </si>
  <si>
    <t>筆</t>
  </si>
  <si>
    <t>横断面</t>
  </si>
  <si>
    <t>業務</t>
  </si>
  <si>
    <t>立木竹調査
_x000D_用材林・傾斜地</t>
  </si>
  <si>
    <t>山腹工測量(平面図作成)
_x000D_平面図作成Ｂ</t>
  </si>
  <si>
    <t>㎡</t>
  </si>
  <si>
    <t>山腹工設計
_x000D_</t>
  </si>
  <si>
    <t>土地調書添付図面の作成
_x000D_</t>
  </si>
  <si>
    <t>山腹工測量
_x000D_</t>
  </si>
  <si>
    <t>渓間工測量(横断測量)
_x000D_簡易横断測量</t>
  </si>
  <si>
    <t>技術管理費
_x000D_</t>
  </si>
  <si>
    <t>精度管理費
_x000D_</t>
  </si>
  <si>
    <t>精度管理費集計
_x000D_</t>
  </si>
  <si>
    <t>打合せ
_x000D_</t>
  </si>
  <si>
    <t>諸経費
_x000D_</t>
  </si>
  <si>
    <t>業務原価
_x000D_</t>
  </si>
  <si>
    <t>直接原価
_x000D_</t>
  </si>
  <si>
    <t>直接人件費（労務費を除く）
_x000D_</t>
  </si>
  <si>
    <t>件</t>
  </si>
  <si>
    <t>山腹工設計(設計説明書作成)
_x000D_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</si>
  <si>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</si>
  <si>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</si>
  <si>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</si>
  <si>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</si>
  <si>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</si>
  <si>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</si>
  <si>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業務価格総計</t>
  </si>
  <si>
    <t>－</t>
  </si>
  <si>
    <t xml:space="preserve">山腹工設計(施設設計等)
</t>
  </si>
  <si>
    <t>治山ダム実施設計(治山ダム設計Ｂ)
透水型・遮水型,2.0基,設計計画区分,現地踏査,基本事項検討,施設設計,数量計算,照査,設計説明書作成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</si>
</sst>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[$-411]ggge&quot;年&quot;m&quot;月&quot;d&quot;日&quot;;@"/>
    <numFmt numFmtId="178" formatCode="#,###,###,###,##0_ "/>
  </numFmts>
  <fonts count="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0"/>
      <name val="ＭＳ ゴシック"/>
      <family val="3"/>
    </font>
    <font>
      <sz val="6"/>
      <name val="ＭＳ Ｐゴシック"/>
      <family val="3"/>
    </font>
    <font>
      <sz val="9"/>
      <name val="ＭＳ 明朝"/>
      <family val="1"/>
    </font>
    <font>
      <sz val="14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3" fillId="0" borderId="0"/>
  </cellStyleXfs>
  <cellXfs count="37">
    <xf numFmtId="0" fontId="0" fillId="0" borderId="0" xfId="0"/>
    <xf numFmtId="0" fontId="5" fillId="0" borderId="0" xfId="5" applyFont="1"/>
    <xf numFmtId="49" fontId="5" fillId="0" borderId="0" xfId="5" applyNumberFormat="1" applyFont="1" applyAlignment="1">
      <alignment horizontal="left" vertical="center"/>
    </xf>
    <xf numFmtId="0" fontId="2" fillId="0" borderId="0" xfId="3">
      <alignment vertical="center"/>
    </xf>
    <xf numFmtId="49" fontId="5" fillId="0" borderId="3" xfId="5" applyNumberFormat="1" applyFont="1" applyBorder="1" applyAlignment="1">
      <alignment vertical="top" wrapText="1"/>
    </xf>
    <xf numFmtId="49" fontId="5" fillId="0" borderId="8" xfId="5" applyNumberFormat="1" applyFont="1" applyBorder="1" applyAlignment="1">
      <alignment vertical="top" wrapText="1"/>
    </xf>
    <xf numFmtId="49" fontId="5" fillId="0" borderId="13" xfId="5" applyNumberFormat="1" applyFont="1" applyBorder="1" applyAlignment="1">
      <alignment vertical="top" wrapText="1"/>
    </xf>
    <xf numFmtId="49" fontId="5" fillId="0" borderId="0" xfId="5" applyNumberFormat="1" applyFont="1" applyAlignment="1">
      <alignment horizontal="distributed" vertical="center"/>
    </xf>
    <xf numFmtId="49" fontId="5" fillId="0" borderId="16" xfId="5" applyNumberFormat="1" applyFont="1" applyBorder="1" applyAlignment="1">
      <alignment horizontal="center" vertical="center"/>
    </xf>
    <xf numFmtId="49" fontId="5" fillId="0" borderId="17" xfId="5" applyNumberFormat="1" applyFont="1" applyBorder="1" applyAlignment="1">
      <alignment horizontal="center"/>
    </xf>
    <xf numFmtId="49" fontId="5" fillId="0" borderId="18" xfId="4" applyNumberFormat="1" applyFont="1" applyBorder="1" applyAlignment="1">
      <alignment horizontal="center"/>
    </xf>
    <xf numFmtId="49" fontId="5" fillId="0" borderId="19" xfId="4" applyNumberFormat="1" applyFont="1" applyBorder="1" applyAlignment="1">
      <alignment horizontal="center"/>
    </xf>
    <xf numFmtId="0" fontId="5" fillId="0" borderId="17" xfId="5" applyFont="1" applyBorder="1" applyAlignment="1">
      <alignment horizontal="center"/>
    </xf>
    <xf numFmtId="176" fontId="5" fillId="0" borderId="18" xfId="4" applyNumberFormat="1" applyFont="1" applyBorder="1" applyAlignment="1">
      <alignment horizontal="center"/>
    </xf>
    <xf numFmtId="176" fontId="5" fillId="0" borderId="19" xfId="4" applyNumberFormat="1" applyFont="1" applyBorder="1" applyAlignment="1">
      <alignment horizontal="center"/>
    </xf>
    <xf numFmtId="177" fontId="5" fillId="0" borderId="0" xfId="5" applyNumberFormat="1" applyFont="1" applyAlignment="1">
      <alignment horizontal="right" vertical="center"/>
    </xf>
    <xf numFmtId="49" fontId="5" fillId="0" borderId="20" xfId="5" applyNumberFormat="1" applyFont="1" applyBorder="1" applyAlignment="1">
      <alignment horizontal="center" vertical="center"/>
    </xf>
    <xf numFmtId="178" fontId="5" fillId="0" borderId="21" xfId="5" applyNumberFormat="1" applyFont="1" applyBorder="1" applyAlignment="1">
      <alignment horizontal="right"/>
    </xf>
    <xf numFmtId="178" fontId="5" fillId="3" borderId="21" xfId="5" applyNumberFormat="1" applyFont="1" applyFill="1" applyBorder="1" applyAlignment="1" applyProtection="1">
      <alignment horizontal="right"/>
      <protection locked="0"/>
    </xf>
    <xf numFmtId="178" fontId="5" fillId="0" borderId="22" xfId="5" applyNumberFormat="1" applyFont="1" applyBorder="1" applyAlignment="1">
      <alignment horizontal="right"/>
    </xf>
    <xf numFmtId="49" fontId="5" fillId="0" borderId="0" xfId="5" applyNumberFormat="1" applyFont="1" applyAlignment="1">
      <alignment horizontal="center" vertical="center"/>
    </xf>
    <xf numFmtId="178" fontId="5" fillId="0" borderId="0" xfId="5" applyNumberFormat="1" applyFont="1" applyAlignment="1">
      <alignment horizontal="center"/>
    </xf>
    <xf numFmtId="49" fontId="5" fillId="2" borderId="0" xfId="5" applyNumberFormat="1" applyFont="1" applyFill="1" applyAlignment="1" applyProtection="1">
      <alignment horizontal="left" vertical="center"/>
      <protection locked="0"/>
    </xf>
    <xf numFmtId="49" fontId="6" fillId="0" borderId="0" xfId="5" applyNumberFormat="1" applyFont="1" applyAlignment="1">
      <alignment horizontal="center" vertical="top"/>
    </xf>
    <xf numFmtId="49" fontId="5" fillId="0" borderId="0" xfId="5" applyNumberFormat="1" applyFont="1" applyAlignment="1">
      <alignment horizontal="left" vertical="center"/>
    </xf>
    <xf numFmtId="49" fontId="5" fillId="0" borderId="1" xfId="5" applyNumberFormat="1" applyFont="1" applyBorder="1" applyAlignment="1">
      <alignment horizontal="center" vertical="center"/>
    </xf>
    <xf numFmtId="49" fontId="5" fillId="0" borderId="6" xfId="5" applyNumberFormat="1" applyFont="1" applyBorder="1" applyAlignment="1">
      <alignment horizontal="center" vertical="center"/>
    </xf>
    <xf numFmtId="49" fontId="5" fillId="0" borderId="11" xfId="5" applyNumberFormat="1" applyFont="1" applyBorder="1" applyAlignment="1">
      <alignment horizontal="center" vertical="center"/>
    </xf>
    <xf numFmtId="49" fontId="5" fillId="0" borderId="2" xfId="5" applyNumberFormat="1" applyFont="1" applyBorder="1" applyAlignment="1">
      <alignment vertical="top" wrapText="1"/>
    </xf>
    <xf numFmtId="49" fontId="5" fillId="0" borderId="7" xfId="5" applyNumberFormat="1" applyFont="1" applyBorder="1" applyAlignment="1">
      <alignment vertical="top" wrapText="1"/>
    </xf>
    <xf numFmtId="49" fontId="5" fillId="0" borderId="12" xfId="5" applyNumberFormat="1" applyFont="1" applyBorder="1" applyAlignment="1">
      <alignment vertical="top" wrapText="1"/>
    </xf>
    <xf numFmtId="49" fontId="5" fillId="0" borderId="4" xfId="5" applyNumberFormat="1" applyFont="1" applyBorder="1" applyAlignment="1">
      <alignment vertical="top"/>
    </xf>
    <xf numFmtId="49" fontId="5" fillId="0" borderId="9" xfId="5" applyNumberFormat="1" applyFont="1" applyBorder="1" applyAlignment="1">
      <alignment vertical="top"/>
    </xf>
    <xf numFmtId="49" fontId="5" fillId="0" borderId="14" xfId="5" applyNumberFormat="1" applyFont="1" applyBorder="1" applyAlignment="1">
      <alignment vertical="top"/>
    </xf>
    <xf numFmtId="49" fontId="5" fillId="0" borderId="5" xfId="5" applyNumberFormat="1" applyFont="1" applyBorder="1" applyAlignment="1">
      <alignment vertical="top"/>
    </xf>
    <xf numFmtId="49" fontId="5" fillId="0" borderId="10" xfId="5" applyNumberFormat="1" applyFont="1" applyBorder="1" applyAlignment="1">
      <alignment vertical="top"/>
    </xf>
    <xf numFmtId="49" fontId="5" fillId="0" borderId="15" xfId="5" applyNumberFormat="1" applyFont="1" applyBorder="1" applyAlignment="1">
      <alignment vertical="top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_75雛形" xfId="3" xr:uid="{00000000-0005-0000-0000-000003000000}"/>
    <cellStyle name="標準_75雛形_1" xfId="4" xr:uid="{00000000-0005-0000-0000-000004000000}"/>
    <cellStyle name="標準_内訳書サンプル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71"/>
  <sheetViews>
    <sheetView showGridLines="0" tabSelected="1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9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15"/>
      <c r="H1" s="1"/>
      <c r="I1" s="1"/>
      <c r="J1" s="1"/>
    </row>
    <row r="2" spans="1:10" ht="22.5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7" t="s">
        <v>2</v>
      </c>
      <c r="F3" s="22"/>
      <c r="G3" s="2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7" t="s">
        <v>5</v>
      </c>
      <c r="F4" s="22"/>
      <c r="G4" s="2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7" t="s">
        <v>7</v>
      </c>
      <c r="F5" s="22"/>
      <c r="G5" s="22"/>
      <c r="H5" s="1"/>
      <c r="I5" s="1"/>
      <c r="J5" s="1"/>
    </row>
    <row r="6" spans="1:10" ht="11.2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39" customHeight="1" x14ac:dyDescent="0.15">
      <c r="A7" s="23" t="s">
        <v>3</v>
      </c>
      <c r="B7" s="23"/>
      <c r="C7" s="23"/>
      <c r="D7" s="23"/>
      <c r="E7" s="23"/>
      <c r="F7" s="23"/>
      <c r="G7" s="23"/>
      <c r="H7" s="1"/>
      <c r="I7" s="1"/>
      <c r="J7" s="1"/>
    </row>
    <row r="8" spans="1:10" ht="11.25" customHeight="1" x14ac:dyDescent="0.15">
      <c r="A8" s="2" t="s">
        <v>1</v>
      </c>
      <c r="B8" s="24" t="s">
        <v>9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10</v>
      </c>
      <c r="B9" s="26"/>
      <c r="C9" s="26"/>
      <c r="D9" s="27"/>
      <c r="E9" s="8" t="s">
        <v>11</v>
      </c>
      <c r="F9" s="8" t="s">
        <v>4</v>
      </c>
      <c r="G9" s="16" t="s">
        <v>13</v>
      </c>
      <c r="H9" s="1"/>
      <c r="I9" s="20" t="s">
        <v>14</v>
      </c>
      <c r="J9" s="20" t="s">
        <v>15</v>
      </c>
    </row>
    <row r="10" spans="1:10" ht="42" customHeight="1" x14ac:dyDescent="0.15">
      <c r="A10" s="28" t="s">
        <v>18</v>
      </c>
      <c r="B10" s="29"/>
      <c r="C10" s="29"/>
      <c r="D10" s="30"/>
      <c r="E10" s="9" t="s">
        <v>19</v>
      </c>
      <c r="F10" s="12">
        <v>1</v>
      </c>
      <c r="G10" s="17">
        <f>+G11+G41</f>
        <v>0</v>
      </c>
      <c r="H10" s="1"/>
      <c r="I10" s="21">
        <v>1</v>
      </c>
      <c r="J10" s="21"/>
    </row>
    <row r="11" spans="1:10" ht="42" customHeight="1" x14ac:dyDescent="0.15">
      <c r="A11" s="28" t="s">
        <v>21</v>
      </c>
      <c r="B11" s="29"/>
      <c r="C11" s="29"/>
      <c r="D11" s="30"/>
      <c r="E11" s="9" t="s">
        <v>19</v>
      </c>
      <c r="F11" s="12">
        <v>1</v>
      </c>
      <c r="G11" s="17">
        <f>+G12+G32+G35</f>
        <v>0</v>
      </c>
      <c r="H11" s="1"/>
      <c r="I11" s="21">
        <v>2</v>
      </c>
      <c r="J11" s="21"/>
    </row>
    <row r="12" spans="1:10" ht="42" customHeight="1" x14ac:dyDescent="0.15">
      <c r="A12" s="28" t="s">
        <v>22</v>
      </c>
      <c r="B12" s="29"/>
      <c r="C12" s="29"/>
      <c r="D12" s="30"/>
      <c r="E12" s="9" t="s">
        <v>19</v>
      </c>
      <c r="F12" s="12">
        <v>1</v>
      </c>
      <c r="G12" s="17">
        <f>+G13+G23</f>
        <v>0</v>
      </c>
      <c r="H12" s="1"/>
      <c r="I12" s="21">
        <v>3</v>
      </c>
      <c r="J12" s="21">
        <v>1</v>
      </c>
    </row>
    <row r="13" spans="1:10" ht="42" customHeight="1" x14ac:dyDescent="0.15">
      <c r="A13" s="4"/>
      <c r="B13" s="29" t="s">
        <v>23</v>
      </c>
      <c r="C13" s="29"/>
      <c r="D13" s="30"/>
      <c r="E13" s="9" t="s">
        <v>19</v>
      </c>
      <c r="F13" s="12">
        <v>1</v>
      </c>
      <c r="G13" s="17">
        <f>+G14</f>
        <v>0</v>
      </c>
      <c r="H13" s="1"/>
      <c r="I13" s="21">
        <v>4</v>
      </c>
      <c r="J13" s="21">
        <v>2</v>
      </c>
    </row>
    <row r="14" spans="1:10" ht="42" customHeight="1" x14ac:dyDescent="0.15">
      <c r="A14" s="4"/>
      <c r="B14" s="5"/>
      <c r="C14" s="29" t="s">
        <v>23</v>
      </c>
      <c r="D14" s="30"/>
      <c r="E14" s="9" t="s">
        <v>19</v>
      </c>
      <c r="F14" s="12">
        <v>1</v>
      </c>
      <c r="G14" s="17">
        <f>+G15</f>
        <v>0</v>
      </c>
      <c r="H14" s="1"/>
      <c r="I14" s="21">
        <v>5</v>
      </c>
      <c r="J14" s="21">
        <v>3</v>
      </c>
    </row>
    <row r="15" spans="1:10" ht="42" customHeight="1" x14ac:dyDescent="0.15">
      <c r="A15" s="4"/>
      <c r="B15" s="5"/>
      <c r="C15" s="5"/>
      <c r="D15" s="6" t="s">
        <v>23</v>
      </c>
      <c r="E15" s="9" t="s">
        <v>19</v>
      </c>
      <c r="F15" s="12">
        <v>1</v>
      </c>
      <c r="G15" s="17">
        <f>+G16+G17+G18+G19+G20+G21+G22</f>
        <v>0</v>
      </c>
      <c r="H15" s="1"/>
      <c r="I15" s="21">
        <v>6</v>
      </c>
      <c r="J15" s="21">
        <v>4</v>
      </c>
    </row>
    <row r="16" spans="1:10" ht="42" customHeight="1" x14ac:dyDescent="0.15">
      <c r="A16" s="4"/>
      <c r="B16" s="5"/>
      <c r="C16" s="5"/>
      <c r="D16" s="6" t="s">
        <v>26</v>
      </c>
      <c r="E16" s="9" t="s">
        <v>27</v>
      </c>
      <c r="F16" s="12">
        <v>0.2</v>
      </c>
      <c r="G16" s="18"/>
      <c r="H16" s="1"/>
      <c r="I16" s="21">
        <v>7</v>
      </c>
      <c r="J16" s="21">
        <v>4</v>
      </c>
    </row>
    <row r="17" spans="1:10" ht="42" customHeight="1" x14ac:dyDescent="0.15">
      <c r="A17" s="4"/>
      <c r="B17" s="5"/>
      <c r="C17" s="5"/>
      <c r="D17" s="6" t="s">
        <v>6</v>
      </c>
      <c r="E17" s="9" t="s">
        <v>27</v>
      </c>
      <c r="F17" s="12">
        <v>0.2</v>
      </c>
      <c r="G17" s="18"/>
      <c r="H17" s="1"/>
      <c r="I17" s="21">
        <v>8</v>
      </c>
      <c r="J17" s="21">
        <v>4</v>
      </c>
    </row>
    <row r="18" spans="1:10" ht="42" customHeight="1" x14ac:dyDescent="0.15">
      <c r="A18" s="4"/>
      <c r="B18" s="5"/>
      <c r="C18" s="5"/>
      <c r="D18" s="6" t="s">
        <v>29</v>
      </c>
      <c r="E18" s="9" t="s">
        <v>27</v>
      </c>
      <c r="F18" s="12">
        <v>0.2</v>
      </c>
      <c r="G18" s="18"/>
      <c r="H18" s="1"/>
      <c r="I18" s="21">
        <v>9</v>
      </c>
      <c r="J18" s="21">
        <v>4</v>
      </c>
    </row>
    <row r="19" spans="1:10" ht="42" customHeight="1" x14ac:dyDescent="0.15">
      <c r="A19" s="4"/>
      <c r="B19" s="5"/>
      <c r="C19" s="5"/>
      <c r="D19" s="6" t="s">
        <v>31</v>
      </c>
      <c r="E19" s="9" t="s">
        <v>34</v>
      </c>
      <c r="F19" s="12">
        <v>2</v>
      </c>
      <c r="G19" s="18"/>
      <c r="H19" s="1"/>
      <c r="I19" s="21">
        <v>10</v>
      </c>
      <c r="J19" s="21">
        <v>4</v>
      </c>
    </row>
    <row r="20" spans="1:10" ht="42" customHeight="1" x14ac:dyDescent="0.15">
      <c r="A20" s="4"/>
      <c r="B20" s="5"/>
      <c r="C20" s="5"/>
      <c r="D20" s="6" t="s">
        <v>25</v>
      </c>
      <c r="E20" s="9" t="s">
        <v>35</v>
      </c>
      <c r="F20" s="12">
        <v>1</v>
      </c>
      <c r="G20" s="18"/>
      <c r="H20" s="1"/>
      <c r="I20" s="21">
        <v>11</v>
      </c>
      <c r="J20" s="21">
        <v>4</v>
      </c>
    </row>
    <row r="21" spans="1:10" ht="42" customHeight="1" x14ac:dyDescent="0.15">
      <c r="A21" s="4"/>
      <c r="B21" s="5"/>
      <c r="C21" s="5"/>
      <c r="D21" s="6" t="s">
        <v>36</v>
      </c>
      <c r="E21" s="9" t="s">
        <v>38</v>
      </c>
      <c r="F21" s="12">
        <v>500</v>
      </c>
      <c r="G21" s="18"/>
      <c r="H21" s="1"/>
      <c r="I21" s="21">
        <v>12</v>
      </c>
      <c r="J21" s="21">
        <v>4</v>
      </c>
    </row>
    <row r="22" spans="1:10" ht="42" customHeight="1" x14ac:dyDescent="0.15">
      <c r="A22" s="4"/>
      <c r="B22" s="5"/>
      <c r="C22" s="5"/>
      <c r="D22" s="6" t="s">
        <v>40</v>
      </c>
      <c r="E22" s="9" t="s">
        <v>33</v>
      </c>
      <c r="F22" s="12">
        <v>1</v>
      </c>
      <c r="G22" s="18"/>
      <c r="H22" s="1"/>
      <c r="I22" s="21">
        <v>13</v>
      </c>
      <c r="J22" s="21">
        <v>4</v>
      </c>
    </row>
    <row r="23" spans="1:10" ht="42" customHeight="1" x14ac:dyDescent="0.15">
      <c r="A23" s="4"/>
      <c r="B23" s="29" t="s">
        <v>41</v>
      </c>
      <c r="C23" s="29"/>
      <c r="D23" s="30"/>
      <c r="E23" s="9" t="s">
        <v>19</v>
      </c>
      <c r="F23" s="12">
        <v>1</v>
      </c>
      <c r="G23" s="17">
        <f>+G24</f>
        <v>0</v>
      </c>
      <c r="H23" s="1"/>
      <c r="I23" s="21">
        <v>14</v>
      </c>
      <c r="J23" s="21">
        <v>2</v>
      </c>
    </row>
    <row r="24" spans="1:10" ht="42" customHeight="1" x14ac:dyDescent="0.15">
      <c r="A24" s="4"/>
      <c r="B24" s="5"/>
      <c r="C24" s="29" t="s">
        <v>41</v>
      </c>
      <c r="D24" s="30"/>
      <c r="E24" s="9" t="s">
        <v>19</v>
      </c>
      <c r="F24" s="12">
        <v>1</v>
      </c>
      <c r="G24" s="17">
        <f>+G25</f>
        <v>0</v>
      </c>
      <c r="H24" s="1"/>
      <c r="I24" s="21">
        <v>15</v>
      </c>
      <c r="J24" s="21">
        <v>3</v>
      </c>
    </row>
    <row r="25" spans="1:10" ht="42" customHeight="1" x14ac:dyDescent="0.15">
      <c r="A25" s="4"/>
      <c r="B25" s="5"/>
      <c r="C25" s="5"/>
      <c r="D25" s="6" t="s">
        <v>41</v>
      </c>
      <c r="E25" s="9" t="s">
        <v>19</v>
      </c>
      <c r="F25" s="12">
        <v>1</v>
      </c>
      <c r="G25" s="17">
        <f>+G26+G27+G28+G29+G30+G31</f>
        <v>0</v>
      </c>
      <c r="H25" s="1"/>
      <c r="I25" s="21">
        <v>16</v>
      </c>
      <c r="J25" s="21">
        <v>4</v>
      </c>
    </row>
    <row r="26" spans="1:10" ht="42" customHeight="1" x14ac:dyDescent="0.15">
      <c r="A26" s="4"/>
      <c r="B26" s="5"/>
      <c r="C26" s="5"/>
      <c r="D26" s="6" t="s">
        <v>26</v>
      </c>
      <c r="E26" s="9" t="s">
        <v>27</v>
      </c>
      <c r="F26" s="12">
        <v>7.0000000000000007E-2</v>
      </c>
      <c r="G26" s="18"/>
      <c r="H26" s="1"/>
      <c r="I26" s="21">
        <v>17</v>
      </c>
      <c r="J26" s="21">
        <v>4</v>
      </c>
    </row>
    <row r="27" spans="1:10" ht="42" customHeight="1" x14ac:dyDescent="0.15">
      <c r="A27" s="4"/>
      <c r="B27" s="5"/>
      <c r="C27" s="5"/>
      <c r="D27" s="6" t="s">
        <v>6</v>
      </c>
      <c r="E27" s="9" t="s">
        <v>27</v>
      </c>
      <c r="F27" s="12">
        <v>7.0000000000000007E-2</v>
      </c>
      <c r="G27" s="18"/>
      <c r="H27" s="1"/>
      <c r="I27" s="21">
        <v>18</v>
      </c>
      <c r="J27" s="21">
        <v>4</v>
      </c>
    </row>
    <row r="28" spans="1:10" ht="42" customHeight="1" x14ac:dyDescent="0.15">
      <c r="A28" s="4"/>
      <c r="B28" s="5"/>
      <c r="C28" s="5"/>
      <c r="D28" s="6" t="s">
        <v>29</v>
      </c>
      <c r="E28" s="9" t="s">
        <v>27</v>
      </c>
      <c r="F28" s="12">
        <v>7.0000000000000007E-2</v>
      </c>
      <c r="G28" s="18"/>
      <c r="H28" s="1"/>
      <c r="I28" s="21">
        <v>19</v>
      </c>
      <c r="J28" s="21">
        <v>4</v>
      </c>
    </row>
    <row r="29" spans="1:10" ht="42" customHeight="1" x14ac:dyDescent="0.15">
      <c r="A29" s="4"/>
      <c r="B29" s="5"/>
      <c r="C29" s="5"/>
      <c r="D29" s="6" t="s">
        <v>42</v>
      </c>
      <c r="E29" s="9" t="s">
        <v>27</v>
      </c>
      <c r="F29" s="12">
        <v>7.0000000000000007E-2</v>
      </c>
      <c r="G29" s="18"/>
      <c r="H29" s="1"/>
      <c r="I29" s="21">
        <v>20</v>
      </c>
      <c r="J29" s="21">
        <v>4</v>
      </c>
    </row>
    <row r="30" spans="1:10" ht="42" customHeight="1" x14ac:dyDescent="0.15">
      <c r="A30" s="4"/>
      <c r="B30" s="5"/>
      <c r="C30" s="5"/>
      <c r="D30" s="6" t="s">
        <v>37</v>
      </c>
      <c r="E30" s="9" t="s">
        <v>35</v>
      </c>
      <c r="F30" s="12">
        <v>1</v>
      </c>
      <c r="G30" s="18"/>
      <c r="H30" s="1"/>
      <c r="I30" s="21">
        <v>21</v>
      </c>
      <c r="J30" s="21">
        <v>4</v>
      </c>
    </row>
    <row r="31" spans="1:10" ht="42" customHeight="1" x14ac:dyDescent="0.15">
      <c r="A31" s="4"/>
      <c r="B31" s="5"/>
      <c r="C31" s="5"/>
      <c r="D31" s="6" t="s">
        <v>36</v>
      </c>
      <c r="E31" s="9" t="s">
        <v>38</v>
      </c>
      <c r="F31" s="12">
        <v>800</v>
      </c>
      <c r="G31" s="18"/>
      <c r="H31" s="1"/>
      <c r="I31" s="21">
        <v>22</v>
      </c>
      <c r="J31" s="21">
        <v>4</v>
      </c>
    </row>
    <row r="32" spans="1:10" ht="42" customHeight="1" x14ac:dyDescent="0.15">
      <c r="A32" s="28" t="s">
        <v>24</v>
      </c>
      <c r="B32" s="29"/>
      <c r="C32" s="29"/>
      <c r="D32" s="30"/>
      <c r="E32" s="9" t="s">
        <v>19</v>
      </c>
      <c r="F32" s="12">
        <v>1</v>
      </c>
      <c r="G32" s="17">
        <f>+G33</f>
        <v>0</v>
      </c>
      <c r="H32" s="1"/>
      <c r="I32" s="21">
        <v>23</v>
      </c>
      <c r="J32" s="21"/>
    </row>
    <row r="33" spans="1:10" ht="42" customHeight="1" x14ac:dyDescent="0.15">
      <c r="A33" s="28" t="s">
        <v>12</v>
      </c>
      <c r="B33" s="29"/>
      <c r="C33" s="29"/>
      <c r="D33" s="30"/>
      <c r="E33" s="9" t="s">
        <v>19</v>
      </c>
      <c r="F33" s="12">
        <v>1</v>
      </c>
      <c r="G33" s="17">
        <f>+G34</f>
        <v>0</v>
      </c>
      <c r="H33" s="1"/>
      <c r="I33" s="21">
        <v>24</v>
      </c>
      <c r="J33" s="21"/>
    </row>
    <row r="34" spans="1:10" ht="42" customHeight="1" x14ac:dyDescent="0.15">
      <c r="A34" s="28" t="s">
        <v>32</v>
      </c>
      <c r="B34" s="29"/>
      <c r="C34" s="29"/>
      <c r="D34" s="30"/>
      <c r="E34" s="9" t="s">
        <v>19</v>
      </c>
      <c r="F34" s="12">
        <v>1</v>
      </c>
      <c r="G34" s="18"/>
      <c r="H34" s="1"/>
      <c r="I34" s="21">
        <v>25</v>
      </c>
      <c r="J34" s="21"/>
    </row>
    <row r="35" spans="1:10" ht="42" customHeight="1" x14ac:dyDescent="0.15">
      <c r="A35" s="28" t="s">
        <v>43</v>
      </c>
      <c r="B35" s="29"/>
      <c r="C35" s="29"/>
      <c r="D35" s="30"/>
      <c r="E35" s="9" t="s">
        <v>19</v>
      </c>
      <c r="F35" s="12">
        <v>1</v>
      </c>
      <c r="G35" s="17">
        <f>+G36</f>
        <v>0</v>
      </c>
      <c r="H35" s="1"/>
      <c r="I35" s="21">
        <v>26</v>
      </c>
      <c r="J35" s="21"/>
    </row>
    <row r="36" spans="1:10" ht="42" customHeight="1" x14ac:dyDescent="0.15">
      <c r="A36" s="28" t="s">
        <v>44</v>
      </c>
      <c r="B36" s="29"/>
      <c r="C36" s="29"/>
      <c r="D36" s="30"/>
      <c r="E36" s="9" t="s">
        <v>19</v>
      </c>
      <c r="F36" s="12">
        <v>1</v>
      </c>
      <c r="G36" s="17">
        <f>+G37</f>
        <v>0</v>
      </c>
      <c r="H36" s="1"/>
      <c r="I36" s="21">
        <v>27</v>
      </c>
      <c r="J36" s="21">
        <v>1</v>
      </c>
    </row>
    <row r="37" spans="1:10" ht="42" customHeight="1" x14ac:dyDescent="0.15">
      <c r="A37" s="4"/>
      <c r="B37" s="29" t="s">
        <v>44</v>
      </c>
      <c r="C37" s="29"/>
      <c r="D37" s="30"/>
      <c r="E37" s="9" t="s">
        <v>19</v>
      </c>
      <c r="F37" s="12">
        <v>1</v>
      </c>
      <c r="G37" s="17">
        <f>+G38</f>
        <v>0</v>
      </c>
      <c r="H37" s="1"/>
      <c r="I37" s="21">
        <v>28</v>
      </c>
      <c r="J37" s="21">
        <v>2</v>
      </c>
    </row>
    <row r="38" spans="1:10" ht="42" customHeight="1" x14ac:dyDescent="0.15">
      <c r="A38" s="4"/>
      <c r="B38" s="5"/>
      <c r="C38" s="29" t="s">
        <v>44</v>
      </c>
      <c r="D38" s="30"/>
      <c r="E38" s="9" t="s">
        <v>19</v>
      </c>
      <c r="F38" s="12">
        <v>1</v>
      </c>
      <c r="G38" s="17">
        <f>+G39</f>
        <v>0</v>
      </c>
      <c r="H38" s="1"/>
      <c r="I38" s="21">
        <v>29</v>
      </c>
      <c r="J38" s="21">
        <v>3</v>
      </c>
    </row>
    <row r="39" spans="1:10" ht="42" customHeight="1" x14ac:dyDescent="0.15">
      <c r="A39" s="4"/>
      <c r="B39" s="5"/>
      <c r="C39" s="5"/>
      <c r="D39" s="6" t="s">
        <v>30</v>
      </c>
      <c r="E39" s="9" t="s">
        <v>19</v>
      </c>
      <c r="F39" s="12">
        <v>1</v>
      </c>
      <c r="G39" s="17">
        <f>+G40</f>
        <v>0</v>
      </c>
      <c r="H39" s="1"/>
      <c r="I39" s="21">
        <v>30</v>
      </c>
      <c r="J39" s="21">
        <v>4</v>
      </c>
    </row>
    <row r="40" spans="1:10" ht="42" customHeight="1" x14ac:dyDescent="0.15">
      <c r="A40" s="4"/>
      <c r="B40" s="5"/>
      <c r="C40" s="5"/>
      <c r="D40" s="6" t="s">
        <v>45</v>
      </c>
      <c r="E40" s="9" t="s">
        <v>19</v>
      </c>
      <c r="F40" s="12">
        <v>1</v>
      </c>
      <c r="G40" s="18"/>
      <c r="H40" s="1"/>
      <c r="I40" s="21">
        <v>31</v>
      </c>
      <c r="J40" s="21">
        <v>4</v>
      </c>
    </row>
    <row r="41" spans="1:10" ht="42" customHeight="1" x14ac:dyDescent="0.15">
      <c r="A41" s="28" t="s">
        <v>47</v>
      </c>
      <c r="B41" s="29"/>
      <c r="C41" s="29"/>
      <c r="D41" s="30"/>
      <c r="E41" s="9" t="s">
        <v>19</v>
      </c>
      <c r="F41" s="12">
        <v>1</v>
      </c>
      <c r="G41" s="18"/>
      <c r="H41" s="1"/>
      <c r="I41" s="21">
        <v>32</v>
      </c>
      <c r="J41" s="21"/>
    </row>
    <row r="42" spans="1:10" ht="42" customHeight="1" x14ac:dyDescent="0.15">
      <c r="A42" s="28" t="s">
        <v>28</v>
      </c>
      <c r="B42" s="29"/>
      <c r="C42" s="29"/>
      <c r="D42" s="30"/>
      <c r="E42" s="9" t="s">
        <v>19</v>
      </c>
      <c r="F42" s="12">
        <v>1</v>
      </c>
      <c r="G42" s="17">
        <f>+G10</f>
        <v>0</v>
      </c>
      <c r="H42" s="1"/>
      <c r="I42" s="21">
        <v>33</v>
      </c>
      <c r="J42" s="21"/>
    </row>
    <row r="43" spans="1:10" ht="42" customHeight="1" x14ac:dyDescent="0.15">
      <c r="A43" s="28" t="s">
        <v>48</v>
      </c>
      <c r="B43" s="29"/>
      <c r="C43" s="29"/>
      <c r="D43" s="30"/>
      <c r="E43" s="9" t="s">
        <v>19</v>
      </c>
      <c r="F43" s="12">
        <v>1</v>
      </c>
      <c r="G43" s="17">
        <f>+G44+G65</f>
        <v>0</v>
      </c>
      <c r="H43" s="1"/>
      <c r="I43" s="21">
        <v>34</v>
      </c>
      <c r="J43" s="21"/>
    </row>
    <row r="44" spans="1:10" ht="42" customHeight="1" x14ac:dyDescent="0.15">
      <c r="A44" s="28" t="s">
        <v>49</v>
      </c>
      <c r="B44" s="29"/>
      <c r="C44" s="29"/>
      <c r="D44" s="30"/>
      <c r="E44" s="9" t="s">
        <v>19</v>
      </c>
      <c r="F44" s="12">
        <v>1</v>
      </c>
      <c r="G44" s="17">
        <f>+G45+G62</f>
        <v>0</v>
      </c>
      <c r="H44" s="1"/>
      <c r="I44" s="21">
        <v>35</v>
      </c>
      <c r="J44" s="21"/>
    </row>
    <row r="45" spans="1:10" ht="42" customHeight="1" x14ac:dyDescent="0.15">
      <c r="A45" s="28" t="s">
        <v>50</v>
      </c>
      <c r="B45" s="29"/>
      <c r="C45" s="29"/>
      <c r="D45" s="30"/>
      <c r="E45" s="9" t="s">
        <v>19</v>
      </c>
      <c r="F45" s="12">
        <v>1</v>
      </c>
      <c r="G45" s="17">
        <f>+G46+G50+G56</f>
        <v>0</v>
      </c>
      <c r="H45" s="1"/>
      <c r="I45" s="21">
        <v>36</v>
      </c>
      <c r="J45" s="21">
        <v>1</v>
      </c>
    </row>
    <row r="46" spans="1:10" ht="42" customHeight="1" x14ac:dyDescent="0.15">
      <c r="A46" s="4"/>
      <c r="B46" s="29" t="s">
        <v>17</v>
      </c>
      <c r="C46" s="29"/>
      <c r="D46" s="30"/>
      <c r="E46" s="9" t="s">
        <v>19</v>
      </c>
      <c r="F46" s="12">
        <v>1</v>
      </c>
      <c r="G46" s="17">
        <f>+G47</f>
        <v>0</v>
      </c>
      <c r="H46" s="1"/>
      <c r="I46" s="21">
        <v>37</v>
      </c>
      <c r="J46" s="21">
        <v>2</v>
      </c>
    </row>
    <row r="47" spans="1:10" ht="42" customHeight="1" x14ac:dyDescent="0.15">
      <c r="A47" s="4"/>
      <c r="B47" s="5"/>
      <c r="C47" s="29" t="s">
        <v>17</v>
      </c>
      <c r="D47" s="30"/>
      <c r="E47" s="9" t="s">
        <v>19</v>
      </c>
      <c r="F47" s="12">
        <v>1</v>
      </c>
      <c r="G47" s="17">
        <f>+G48</f>
        <v>0</v>
      </c>
      <c r="H47" s="1"/>
      <c r="I47" s="21">
        <v>38</v>
      </c>
      <c r="J47" s="21">
        <v>3</v>
      </c>
    </row>
    <row r="48" spans="1:10" ht="42" customHeight="1" x14ac:dyDescent="0.15">
      <c r="A48" s="4"/>
      <c r="B48" s="5"/>
      <c r="C48" s="5"/>
      <c r="D48" s="6" t="s">
        <v>17</v>
      </c>
      <c r="E48" s="9" t="s">
        <v>19</v>
      </c>
      <c r="F48" s="12">
        <v>1</v>
      </c>
      <c r="G48" s="17">
        <f>+G49</f>
        <v>0</v>
      </c>
      <c r="H48" s="1"/>
      <c r="I48" s="21">
        <v>39</v>
      </c>
      <c r="J48" s="21">
        <v>4</v>
      </c>
    </row>
    <row r="49" spans="1:10" ht="103.5" customHeight="1" x14ac:dyDescent="0.15">
      <c r="A49" s="4"/>
      <c r="B49" s="5"/>
      <c r="C49" s="5"/>
      <c r="D49" s="6" t="s">
        <v>62</v>
      </c>
      <c r="E49" s="9" t="s">
        <v>51</v>
      </c>
      <c r="F49" s="12">
        <v>1</v>
      </c>
      <c r="G49" s="18"/>
      <c r="H49" s="1"/>
      <c r="I49" s="21">
        <v>40</v>
      </c>
      <c r="J49" s="21">
        <v>4</v>
      </c>
    </row>
    <row r="50" spans="1:10" ht="42" customHeight="1" x14ac:dyDescent="0.15">
      <c r="A50" s="4"/>
      <c r="B50" s="29" t="s">
        <v>39</v>
      </c>
      <c r="C50" s="29"/>
      <c r="D50" s="30"/>
      <c r="E50" s="9" t="s">
        <v>19</v>
      </c>
      <c r="F50" s="12">
        <v>1</v>
      </c>
      <c r="G50" s="17">
        <f>+G51</f>
        <v>0</v>
      </c>
      <c r="H50" s="1"/>
      <c r="I50" s="21">
        <v>41</v>
      </c>
      <c r="J50" s="21">
        <v>2</v>
      </c>
    </row>
    <row r="51" spans="1:10" ht="42" customHeight="1" x14ac:dyDescent="0.15">
      <c r="A51" s="4"/>
      <c r="B51" s="5"/>
      <c r="C51" s="29" t="s">
        <v>39</v>
      </c>
      <c r="D51" s="30"/>
      <c r="E51" s="9" t="s">
        <v>19</v>
      </c>
      <c r="F51" s="12">
        <v>1</v>
      </c>
      <c r="G51" s="17">
        <f>+G52</f>
        <v>0</v>
      </c>
      <c r="H51" s="1"/>
      <c r="I51" s="21">
        <v>42</v>
      </c>
      <c r="J51" s="21">
        <v>3</v>
      </c>
    </row>
    <row r="52" spans="1:10" ht="42" customHeight="1" x14ac:dyDescent="0.15">
      <c r="A52" s="4"/>
      <c r="B52" s="5"/>
      <c r="C52" s="5"/>
      <c r="D52" s="6" t="s">
        <v>39</v>
      </c>
      <c r="E52" s="9" t="s">
        <v>19</v>
      </c>
      <c r="F52" s="12">
        <v>1</v>
      </c>
      <c r="G52" s="17">
        <f>+G53+G54+G55</f>
        <v>0</v>
      </c>
      <c r="H52" s="1"/>
      <c r="I52" s="21">
        <v>43</v>
      </c>
      <c r="J52" s="21">
        <v>4</v>
      </c>
    </row>
    <row r="53" spans="1:10" ht="42" customHeight="1" x14ac:dyDescent="0.15">
      <c r="A53" s="4"/>
      <c r="B53" s="5"/>
      <c r="C53" s="5"/>
      <c r="D53" s="6" t="s">
        <v>8</v>
      </c>
      <c r="E53" s="9" t="s">
        <v>51</v>
      </c>
      <c r="F53" s="12">
        <v>1</v>
      </c>
      <c r="G53" s="18"/>
      <c r="H53" s="1"/>
      <c r="I53" s="21">
        <v>44</v>
      </c>
      <c r="J53" s="21">
        <v>4</v>
      </c>
    </row>
    <row r="54" spans="1:10" ht="42" customHeight="1" x14ac:dyDescent="0.15">
      <c r="A54" s="4"/>
      <c r="B54" s="5"/>
      <c r="C54" s="5"/>
      <c r="D54" s="6" t="s">
        <v>61</v>
      </c>
      <c r="E54" s="9" t="s">
        <v>51</v>
      </c>
      <c r="F54" s="12">
        <v>1</v>
      </c>
      <c r="G54" s="18"/>
      <c r="H54" s="1"/>
      <c r="I54" s="21">
        <v>45</v>
      </c>
      <c r="J54" s="21">
        <v>4</v>
      </c>
    </row>
    <row r="55" spans="1:10" ht="42" customHeight="1" x14ac:dyDescent="0.15">
      <c r="A55" s="4"/>
      <c r="B55" s="5"/>
      <c r="C55" s="5"/>
      <c r="D55" s="6" t="s">
        <v>52</v>
      </c>
      <c r="E55" s="9" t="s">
        <v>51</v>
      </c>
      <c r="F55" s="12">
        <v>1</v>
      </c>
      <c r="G55" s="18"/>
      <c r="H55" s="1"/>
      <c r="I55" s="21">
        <v>46</v>
      </c>
      <c r="J55" s="21">
        <v>4</v>
      </c>
    </row>
    <row r="56" spans="1:10" ht="42" customHeight="1" x14ac:dyDescent="0.15">
      <c r="A56" s="4"/>
      <c r="B56" s="29" t="s">
        <v>46</v>
      </c>
      <c r="C56" s="29"/>
      <c r="D56" s="30"/>
      <c r="E56" s="9" t="s">
        <v>19</v>
      </c>
      <c r="F56" s="12">
        <v>1</v>
      </c>
      <c r="G56" s="17">
        <f>+G57</f>
        <v>0</v>
      </c>
      <c r="H56" s="1"/>
      <c r="I56" s="21">
        <v>47</v>
      </c>
      <c r="J56" s="21">
        <v>2</v>
      </c>
    </row>
    <row r="57" spans="1:10" ht="42" customHeight="1" x14ac:dyDescent="0.15">
      <c r="A57" s="4"/>
      <c r="B57" s="5"/>
      <c r="C57" s="29" t="s">
        <v>46</v>
      </c>
      <c r="D57" s="30"/>
      <c r="E57" s="9" t="s">
        <v>19</v>
      </c>
      <c r="F57" s="12">
        <v>1</v>
      </c>
      <c r="G57" s="17">
        <f>+G58</f>
        <v>0</v>
      </c>
      <c r="H57" s="1"/>
      <c r="I57" s="21">
        <v>48</v>
      </c>
      <c r="J57" s="21">
        <v>3</v>
      </c>
    </row>
    <row r="58" spans="1:10" ht="42" customHeight="1" x14ac:dyDescent="0.15">
      <c r="A58" s="4"/>
      <c r="B58" s="5"/>
      <c r="C58" s="5"/>
      <c r="D58" s="6" t="s">
        <v>46</v>
      </c>
      <c r="E58" s="9" t="s">
        <v>19</v>
      </c>
      <c r="F58" s="12">
        <v>1</v>
      </c>
      <c r="G58" s="17">
        <f>+G59+G60+G61</f>
        <v>0</v>
      </c>
      <c r="H58" s="1"/>
      <c r="I58" s="21">
        <v>49</v>
      </c>
      <c r="J58" s="21">
        <v>4</v>
      </c>
    </row>
    <row r="59" spans="1:10" ht="42" customHeight="1" x14ac:dyDescent="0.15">
      <c r="A59" s="4"/>
      <c r="B59" s="5"/>
      <c r="C59" s="5"/>
      <c r="D59" s="6" t="s">
        <v>0</v>
      </c>
      <c r="E59" s="9" t="s">
        <v>53</v>
      </c>
      <c r="F59" s="12">
        <v>1</v>
      </c>
      <c r="G59" s="18"/>
      <c r="H59" s="1"/>
      <c r="I59" s="21">
        <v>50</v>
      </c>
      <c r="J59" s="21">
        <v>4</v>
      </c>
    </row>
    <row r="60" spans="1:10" ht="42" customHeight="1" x14ac:dyDescent="0.15">
      <c r="A60" s="4"/>
      <c r="B60" s="5"/>
      <c r="C60" s="5"/>
      <c r="D60" s="6" t="s">
        <v>54</v>
      </c>
      <c r="E60" s="9" t="s">
        <v>53</v>
      </c>
      <c r="F60" s="12">
        <v>2</v>
      </c>
      <c r="G60" s="18"/>
      <c r="H60" s="1"/>
      <c r="I60" s="21">
        <v>51</v>
      </c>
      <c r="J60" s="21">
        <v>4</v>
      </c>
    </row>
    <row r="61" spans="1:10" ht="42" customHeight="1" x14ac:dyDescent="0.15">
      <c r="A61" s="4"/>
      <c r="B61" s="5"/>
      <c r="C61" s="5"/>
      <c r="D61" s="6" t="s">
        <v>55</v>
      </c>
      <c r="E61" s="9" t="s">
        <v>53</v>
      </c>
      <c r="F61" s="12">
        <v>1</v>
      </c>
      <c r="G61" s="18"/>
      <c r="H61" s="1"/>
      <c r="I61" s="21">
        <v>52</v>
      </c>
      <c r="J61" s="21">
        <v>4</v>
      </c>
    </row>
    <row r="62" spans="1:10" ht="42" customHeight="1" x14ac:dyDescent="0.15">
      <c r="A62" s="28" t="s">
        <v>24</v>
      </c>
      <c r="B62" s="29"/>
      <c r="C62" s="29"/>
      <c r="D62" s="30"/>
      <c r="E62" s="9" t="s">
        <v>19</v>
      </c>
      <c r="F62" s="12">
        <v>1</v>
      </c>
      <c r="G62" s="17">
        <f>+G63</f>
        <v>0</v>
      </c>
      <c r="H62" s="1"/>
      <c r="I62" s="21">
        <v>53</v>
      </c>
      <c r="J62" s="21"/>
    </row>
    <row r="63" spans="1:10" ht="42" customHeight="1" x14ac:dyDescent="0.15">
      <c r="A63" s="28" t="s">
        <v>56</v>
      </c>
      <c r="B63" s="29"/>
      <c r="C63" s="29"/>
      <c r="D63" s="30"/>
      <c r="E63" s="9" t="s">
        <v>19</v>
      </c>
      <c r="F63" s="12">
        <v>1</v>
      </c>
      <c r="G63" s="17">
        <f>+G64</f>
        <v>0</v>
      </c>
      <c r="H63" s="1"/>
      <c r="I63" s="21">
        <v>54</v>
      </c>
      <c r="J63" s="21"/>
    </row>
    <row r="64" spans="1:10" ht="42" customHeight="1" x14ac:dyDescent="0.15">
      <c r="A64" s="28" t="s">
        <v>32</v>
      </c>
      <c r="B64" s="29"/>
      <c r="C64" s="29"/>
      <c r="D64" s="30"/>
      <c r="E64" s="9" t="s">
        <v>19</v>
      </c>
      <c r="F64" s="12">
        <v>1</v>
      </c>
      <c r="G64" s="18"/>
      <c r="H64" s="1"/>
      <c r="I64" s="21">
        <v>55</v>
      </c>
      <c r="J64" s="21"/>
    </row>
    <row r="65" spans="1:10" ht="42" customHeight="1" x14ac:dyDescent="0.15">
      <c r="A65" s="28" t="s">
        <v>57</v>
      </c>
      <c r="B65" s="29"/>
      <c r="C65" s="29"/>
      <c r="D65" s="30"/>
      <c r="E65" s="9" t="s">
        <v>19</v>
      </c>
      <c r="F65" s="12">
        <v>1</v>
      </c>
      <c r="G65" s="18"/>
      <c r="H65" s="1"/>
      <c r="I65" s="21">
        <v>56</v>
      </c>
      <c r="J65" s="21"/>
    </row>
    <row r="66" spans="1:10" ht="42" customHeight="1" x14ac:dyDescent="0.15">
      <c r="A66" s="28" t="s">
        <v>58</v>
      </c>
      <c r="B66" s="29"/>
      <c r="C66" s="29"/>
      <c r="D66" s="30"/>
      <c r="E66" s="9" t="s">
        <v>19</v>
      </c>
      <c r="F66" s="12">
        <v>1</v>
      </c>
      <c r="G66" s="18"/>
      <c r="H66" s="1"/>
      <c r="I66" s="21">
        <v>57</v>
      </c>
      <c r="J66" s="21">
        <v>220</v>
      </c>
    </row>
    <row r="67" spans="1:10" ht="42" customHeight="1" x14ac:dyDescent="0.15">
      <c r="A67" s="28" t="s">
        <v>20</v>
      </c>
      <c r="B67" s="29"/>
      <c r="C67" s="29"/>
      <c r="D67" s="30"/>
      <c r="E67" s="9" t="s">
        <v>19</v>
      </c>
      <c r="F67" s="12">
        <v>1</v>
      </c>
      <c r="G67" s="17">
        <f>+G43+G66</f>
        <v>0</v>
      </c>
      <c r="H67" s="1"/>
      <c r="I67" s="21">
        <v>58</v>
      </c>
      <c r="J67" s="21"/>
    </row>
    <row r="68" spans="1:10" ht="42" customHeight="1" x14ac:dyDescent="0.15">
      <c r="A68" s="31" t="s">
        <v>59</v>
      </c>
      <c r="B68" s="32"/>
      <c r="C68" s="32"/>
      <c r="D68" s="33"/>
      <c r="E68" s="10" t="s">
        <v>19</v>
      </c>
      <c r="F68" s="13">
        <v>1</v>
      </c>
      <c r="G68" s="17">
        <f>+G42+G67</f>
        <v>0</v>
      </c>
      <c r="I68" s="21">
        <v>59</v>
      </c>
      <c r="J68" s="21">
        <v>30</v>
      </c>
    </row>
    <row r="69" spans="1:10" ht="42" customHeight="1" x14ac:dyDescent="0.15">
      <c r="A69" s="34" t="s">
        <v>16</v>
      </c>
      <c r="B69" s="35"/>
      <c r="C69" s="35"/>
      <c r="D69" s="36"/>
      <c r="E69" s="11" t="s">
        <v>60</v>
      </c>
      <c r="F69" s="14" t="s">
        <v>60</v>
      </c>
      <c r="G69" s="19">
        <f>G68</f>
        <v>0</v>
      </c>
      <c r="I69" s="21">
        <v>60</v>
      </c>
      <c r="J69" s="21">
        <v>90</v>
      </c>
    </row>
    <row r="70" spans="1:10" ht="42" customHeight="1" x14ac:dyDescent="0.15"/>
    <row r="71" spans="1:10" ht="42" customHeight="1" x14ac:dyDescent="0.15"/>
  </sheetData>
  <sheetProtection algorithmName="SHA-512" hashValue="wpCg18bc2/oMObaEjE6NYxtpnv6vh3qzTfVCedcAknWVVqsDJTZeNJAcZQb4/n7dR3YVjdYMqWQaXUA9pZgmeA==" saltValue="CEw+luF810QFUYbdGeZTfA==" spinCount="100000" sheet="1" objects="1" scenarios="1"/>
  <mergeCells count="39">
    <mergeCell ref="A66:D66"/>
    <mergeCell ref="A67:D67"/>
    <mergeCell ref="A68:D68"/>
    <mergeCell ref="A69:D69"/>
    <mergeCell ref="C57:D57"/>
    <mergeCell ref="A62:D62"/>
    <mergeCell ref="A63:D63"/>
    <mergeCell ref="A64:D64"/>
    <mergeCell ref="A65:D65"/>
    <mergeCell ref="B46:D46"/>
    <mergeCell ref="C47:D47"/>
    <mergeCell ref="B50:D50"/>
    <mergeCell ref="C51:D51"/>
    <mergeCell ref="B56:D56"/>
    <mergeCell ref="A41:D41"/>
    <mergeCell ref="A42:D42"/>
    <mergeCell ref="A43:D43"/>
    <mergeCell ref="A44:D44"/>
    <mergeCell ref="A45:D45"/>
    <mergeCell ref="A34:D34"/>
    <mergeCell ref="A35:D35"/>
    <mergeCell ref="A36:D36"/>
    <mergeCell ref="B37:D37"/>
    <mergeCell ref="C38:D38"/>
    <mergeCell ref="C14:D14"/>
    <mergeCell ref="B23:D23"/>
    <mergeCell ref="C24:D24"/>
    <mergeCell ref="A32:D32"/>
    <mergeCell ref="A33:D33"/>
    <mergeCell ref="A9:D9"/>
    <mergeCell ref="A10:D10"/>
    <mergeCell ref="A11:D11"/>
    <mergeCell ref="A12:D12"/>
    <mergeCell ref="B13:D13"/>
    <mergeCell ref="F3:G3"/>
    <mergeCell ref="F4:G4"/>
    <mergeCell ref="F5:G5"/>
    <mergeCell ref="A7:G7"/>
    <mergeCell ref="B8:G8"/>
  </mergeCells>
  <phoneticPr fontId="4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Ｒ７三林　復旧治山（補正）　三好市名頃　調査設計業務（委託業務費内訳書）</dc:title>
  <cp:lastModifiedBy>hasegawa megumi</cp:lastModifiedBy>
  <cp:lastPrinted>2026-01-19T03:55:54Z</cp:lastPrinted>
  <dcterms:created xsi:type="dcterms:W3CDTF">2014-01-09T08:55:00Z</dcterms:created>
  <dcterms:modified xsi:type="dcterms:W3CDTF">2026-01-19T09:52:06Z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2026-01-19T05:55:58Z</vt:filetime>
  </property>
</Properties>
</file>